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codeName="{DD97A8EA-9A9A-E61F-A557-7D5A7D7259CE}"/>
  <workbookPr codeName="ThisWorkbook" defaultThemeVersion="166925"/>
  <mc:AlternateContent xmlns:mc="http://schemas.openxmlformats.org/markup-compatibility/2006">
    <mc:Choice Requires="x15">
      <x15ac:absPath xmlns:x15ac="http://schemas.microsoft.com/office/spreadsheetml/2010/11/ac" url="https://usdagcc-my.sharepoint.com/personal/marlon_winger_usda_gov/Documents/Documents/National Standards/204 CEMA adpt mgt/CEMA 204 DC 12 2024/webinar 1 26/"/>
    </mc:Choice>
  </mc:AlternateContent>
  <xr:revisionPtr revIDLastSave="28" documentId="14_{31E73671-A5E8-43F8-8666-73E9B06C5132}" xr6:coauthVersionLast="47" xr6:coauthVersionMax="47" xr10:uidLastSave="{8A6CCC9E-921B-449D-9A37-CC56DB7D9B25}"/>
  <bookViews>
    <workbookView xWindow="22932" yWindow="-2568" windowWidth="23256" windowHeight="12456" xr2:uid="{FF1BA31B-5DC7-4A9F-BA96-FD3B06356474}"/>
  </bookViews>
  <sheets>
    <sheet name="Statistical Tool" sheetId="1" r:id="rId1"/>
    <sheet name="Sheet1" sheetId="3" state="hidden" r:id="rId2"/>
    <sheet name="t-Values" sheetId="2" r:id="rId3"/>
  </sheets>
  <definedNames>
    <definedName name="Data_Table">'Statistical Tool'!$C$27:$D$36</definedName>
    <definedName name="_xlnm.Print_Area" localSheetId="0">'Statistical Tool'!$A$1:$H$44</definedName>
    <definedName name="solver_eng" localSheetId="0" hidden="1">1</definedName>
    <definedName name="solver_neg" localSheetId="0" hidden="1">1</definedName>
    <definedName name="solver_num" localSheetId="0" hidden="1">0</definedName>
    <definedName name="solver_opt" localSheetId="0" hidden="1">'Statistical Tool'!#REF!</definedName>
    <definedName name="solver_typ" localSheetId="0" hidden="1">1</definedName>
    <definedName name="solver_val" localSheetId="0" hidden="1">0</definedName>
    <definedName name="solver_ver" localSheetId="0" hidden="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1" l="1"/>
  <c r="E35" i="1"/>
  <c r="E34" i="1"/>
  <c r="E33" i="1"/>
  <c r="E32" i="1"/>
  <c r="E31" i="1"/>
  <c r="E30" i="1"/>
  <c r="E29" i="1"/>
  <c r="F23" i="1" a="1"/>
  <c r="F23" i="1" s="1"/>
  <c r="E27" i="1"/>
  <c r="C37" i="1" l="1"/>
  <c r="D37" i="1"/>
  <c r="D41" i="1" l="1"/>
  <c r="E28" i="1" l="1"/>
  <c r="E37" i="1" s="1"/>
  <c r="F36" i="1" l="1"/>
  <c r="G36" i="1" s="1"/>
  <c r="F35" i="1" l="1"/>
  <c r="G35" i="1" s="1"/>
  <c r="F28" i="1"/>
  <c r="G28" i="1" s="1"/>
  <c r="F33" i="1"/>
  <c r="G33" i="1" s="1"/>
  <c r="F31" i="1"/>
  <c r="G31" i="1" s="1"/>
  <c r="F32" i="1"/>
  <c r="G32" i="1" s="1"/>
  <c r="F34" i="1"/>
  <c r="G34" i="1" s="1"/>
  <c r="F30" i="1"/>
  <c r="G30" i="1" s="1"/>
  <c r="F27" i="1"/>
  <c r="G27" i="1" s="1"/>
  <c r="F29" i="1"/>
  <c r="G29" i="1" s="1"/>
  <c r="G37" i="1" l="1"/>
  <c r="F40" i="1" s="1" a="1"/>
  <c r="F4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Cochrane, Chad - NRCS, Concord, NH</author>
  </authors>
  <commentList>
    <comment ref="J9" authorId="0" shapeId="0" xr:uid="{13BC1D11-4068-4142-8A59-A03787738EBD}">
      <text>
        <r>
          <rPr>
            <b/>
            <sz val="9"/>
            <color indexed="81"/>
            <rFont val="Tahoma"/>
            <family val="2"/>
          </rPr>
          <t>Notes:</t>
        </r>
        <r>
          <rPr>
            <sz val="9"/>
            <color indexed="81"/>
            <rFont val="Tahoma"/>
            <family val="2"/>
          </rPr>
          <t xml:space="preserve">
Cells with red triangles in the corner provide helpful notes and tips for using the tool</t>
        </r>
      </text>
    </comment>
    <comment ref="C16" authorId="0" shapeId="0" xr:uid="{825EBC4C-1991-48EA-8D81-14C4EC721C59}">
      <text>
        <r>
          <rPr>
            <b/>
            <sz val="9"/>
            <color indexed="81"/>
            <rFont val="Tahoma"/>
            <family val="2"/>
          </rPr>
          <t xml:space="preserve">Multiple Variables 
</t>
        </r>
        <r>
          <rPr>
            <sz val="9"/>
            <color indexed="81"/>
            <rFont val="Tahoma"/>
            <family val="2"/>
          </rPr>
          <t xml:space="preserve">The t-test can assess only one variable at a time.  If the project collected data on more than one variable, run this tool separately on each set of results.
</t>
        </r>
      </text>
    </comment>
    <comment ref="D23" authorId="0" shapeId="0" xr:uid="{78874AA3-FF1F-4E4C-A8D8-40827BE812F9}">
      <text>
        <r>
          <rPr>
            <sz val="9"/>
            <color indexed="81"/>
            <rFont val="Tahoma"/>
            <family val="2"/>
          </rPr>
          <t xml:space="preserve">An alpha level of </t>
        </r>
        <r>
          <rPr>
            <b/>
            <sz val="9"/>
            <color indexed="81"/>
            <rFont val="Tahoma"/>
            <family val="2"/>
          </rPr>
          <t>0.05</t>
        </r>
        <r>
          <rPr>
            <sz val="9"/>
            <color indexed="81"/>
            <rFont val="Tahoma"/>
            <family val="2"/>
          </rPr>
          <t xml:space="preserve"> is typically used for scientific research and indicates 95% confidence. 
</t>
        </r>
      </text>
    </comment>
    <comment ref="E26" authorId="0" shapeId="0" xr:uid="{51DF7AD1-C7CB-48FE-8F7F-B7F10E1B5CAA}">
      <text>
        <r>
          <rPr>
            <b/>
            <sz val="9"/>
            <color indexed="81"/>
            <rFont val="Tahoma"/>
            <family val="2"/>
          </rPr>
          <t xml:space="preserve">Difference (C) 
</t>
        </r>
        <r>
          <rPr>
            <sz val="9"/>
            <color indexed="81"/>
            <rFont val="Tahoma"/>
            <family val="2"/>
          </rPr>
          <t>The difference between TREATMENT A and TREATMENT B</t>
        </r>
        <r>
          <rPr>
            <b/>
            <sz val="9"/>
            <color indexed="81"/>
            <rFont val="Tahoma"/>
            <family val="2"/>
          </rPr>
          <t xml:space="preserve">
</t>
        </r>
        <r>
          <rPr>
            <i/>
            <sz val="9"/>
            <color indexed="81"/>
            <rFont val="Tahoma"/>
            <family val="2"/>
          </rPr>
          <t>C = (A - B)</t>
        </r>
      </text>
    </comment>
    <comment ref="F26" authorId="0" shapeId="0" xr:uid="{D5698DF8-8864-4279-AEBA-9048F6FDF254}">
      <text>
        <r>
          <rPr>
            <b/>
            <sz val="9"/>
            <color indexed="81"/>
            <rFont val="Tahoma"/>
            <family val="2"/>
          </rPr>
          <t xml:space="preserve">Deviation (D)
</t>
        </r>
        <r>
          <rPr>
            <sz val="9"/>
            <color indexed="81"/>
            <rFont val="Tahoma"/>
            <family val="2"/>
          </rPr>
          <t xml:space="preserve">The difference between (C) and average of (C)
</t>
        </r>
        <r>
          <rPr>
            <i/>
            <sz val="9"/>
            <color indexed="81"/>
            <rFont val="Tahoma"/>
            <family val="2"/>
          </rPr>
          <t>D = (C - C average)</t>
        </r>
        <r>
          <rPr>
            <sz val="9"/>
            <color indexed="81"/>
            <rFont val="Tahoma"/>
            <family val="2"/>
          </rPr>
          <t xml:space="preserve">
</t>
        </r>
      </text>
    </comment>
    <comment ref="E37" authorId="0" shapeId="0" xr:uid="{F808CAD7-0567-4E21-B40E-C0A5310318C9}">
      <text>
        <r>
          <rPr>
            <b/>
            <sz val="9"/>
            <color indexed="81"/>
            <rFont val="Tahoma"/>
            <family val="2"/>
          </rPr>
          <t>Understanding Significance</t>
        </r>
        <r>
          <rPr>
            <sz val="9"/>
            <color indexed="81"/>
            <rFont val="Tahoma"/>
            <family val="2"/>
          </rPr>
          <t xml:space="preserve">
The results are significant when the absolute value of C average is greater than the Least Significant Difference (LSD)
</t>
        </r>
        <r>
          <rPr>
            <i/>
            <sz val="9"/>
            <color indexed="81"/>
            <rFont val="Tahoma"/>
            <family val="2"/>
          </rPr>
          <t>if |C avg| &gt; LSD then SIGNIFICANT</t>
        </r>
      </text>
    </comment>
    <comment ref="G37" authorId="0" shapeId="0" xr:uid="{9A1CE2A3-1C49-4AFC-8AFA-BCA267221144}">
      <text>
        <r>
          <rPr>
            <b/>
            <sz val="9"/>
            <color indexed="81"/>
            <rFont val="Tahoma"/>
            <family val="2"/>
          </rPr>
          <t xml:space="preserve">Least Significant Difference (LSD)
</t>
        </r>
        <r>
          <rPr>
            <sz val="9"/>
            <color indexed="81"/>
            <rFont val="Tahoma"/>
            <family val="2"/>
          </rPr>
          <t>Data from both treatments are used to calculate the smallest difference in averages (means) that would be significant at the current significance level (alpha).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<sst xmlns="http://schemas.openxmlformats.org/spreadsheetml/2006/main" count="50" uniqueCount="46">
  <si>
    <t>Adaptive Management Statistical Analysis Tool</t>
  </si>
  <si>
    <t>for Testing Soil Health Management Systems</t>
  </si>
  <si>
    <t>Producer:</t>
  </si>
  <si>
    <t>Planner:</t>
  </si>
  <si>
    <t>fdafd</t>
  </si>
  <si>
    <t>Address:</t>
  </si>
  <si>
    <t>County:</t>
  </si>
  <si>
    <t>Fillable Cells</t>
  </si>
  <si>
    <t>Farm Name:</t>
  </si>
  <si>
    <t>Date:</t>
  </si>
  <si>
    <t>Cells with Notes</t>
  </si>
  <si>
    <r>
      <t>The data collected from adaptive management trials should be statistically analyzed.  A</t>
    </r>
    <r>
      <rPr>
        <i/>
        <sz val="11"/>
        <rFont val="Calibri"/>
        <family val="2"/>
        <scheme val="minor"/>
      </rPr>
      <t xml:space="preserve"> t</t>
    </r>
    <r>
      <rPr>
        <sz val="11"/>
        <rFont val="Calibri"/>
        <family val="2"/>
        <scheme val="minor"/>
      </rPr>
      <t xml:space="preserve">-test is used to compare two treatments and determine if the means are significantly different from each another.  One treatment is typically a baseline, or contol. </t>
    </r>
  </si>
  <si>
    <t>Password: NRCS</t>
  </si>
  <si>
    <t xml:space="preserve">Document each treatment in the sections below. </t>
  </si>
  <si>
    <t>TREATMENT A</t>
  </si>
  <si>
    <t>TREATMENT B</t>
  </si>
  <si>
    <t>Variable Measured:</t>
  </si>
  <si>
    <t xml:space="preserve">Unit of Measurement: </t>
  </si>
  <si>
    <t>Significance Level (Alpha)</t>
  </si>
  <si>
    <t xml:space="preserve">The alpha indicates the level of confidence that the data are significant and not due to chance. </t>
  </si>
  <si>
    <t xml:space="preserve"> Significance Level (Alpha):</t>
  </si>
  <si>
    <r>
      <rPr>
        <b/>
        <i/>
        <sz val="11"/>
        <rFont val="Calibri"/>
        <family val="2"/>
        <scheme val="minor"/>
      </rPr>
      <t xml:space="preserve"> t</t>
    </r>
    <r>
      <rPr>
        <b/>
        <sz val="11"/>
        <rFont val="Calibri"/>
        <family val="2"/>
        <scheme val="minor"/>
      </rPr>
      <t xml:space="preserve">-Test Data Entry </t>
    </r>
  </si>
  <si>
    <t>Replication No.</t>
  </si>
  <si>
    <t xml:space="preserve">Difference (C) </t>
  </si>
  <si>
    <t>Deviation (D)</t>
  </si>
  <si>
    <t xml:space="preserve">Deviation² </t>
  </si>
  <si>
    <t>Averages</t>
  </si>
  <si>
    <t>LSD:</t>
  </si>
  <si>
    <t>Results</t>
  </si>
  <si>
    <t xml:space="preserve">The data indicate the differences between the treatments are: </t>
  </si>
  <si>
    <t>This analysis is based on a</t>
  </si>
  <si>
    <t>Designed by Marlon Winger &amp; Joshua Winger.  1/3/2023</t>
  </si>
  <si>
    <r>
      <t xml:space="preserve">Reference: </t>
    </r>
    <r>
      <rPr>
        <i/>
        <sz val="10"/>
        <rFont val="Calibri"/>
        <family val="2"/>
        <scheme val="minor"/>
      </rPr>
      <t>Agronomy Tech Note #10,  Adaptive Management for Conservation Practices</t>
    </r>
  </si>
  <si>
    <t>t-Value Table</t>
  </si>
  <si>
    <t>Replications</t>
  </si>
  <si>
    <t>Alpha Values</t>
  </si>
  <si>
    <t>Significance Level:</t>
  </si>
  <si>
    <t>Notes:</t>
  </si>
  <si>
    <r>
      <rPr>
        <sz val="11"/>
        <rFont val="Tahoma"/>
        <family val="2"/>
      </rPr>
      <t>•</t>
    </r>
    <r>
      <rPr>
        <sz val="11"/>
        <rFont val="Calibri"/>
        <family val="2"/>
      </rPr>
      <t xml:space="preserve"> </t>
    </r>
    <r>
      <rPr>
        <sz val="11"/>
        <rFont val="Calibri"/>
        <family val="2"/>
        <scheme val="minor"/>
      </rPr>
      <t>Higher reps you can handle a little more variability</t>
    </r>
  </si>
  <si>
    <r>
      <rPr>
        <sz val="11"/>
        <rFont val="Tahoma"/>
        <family val="2"/>
      </rPr>
      <t>•</t>
    </r>
    <r>
      <rPr>
        <sz val="11"/>
        <rFont val="Calibri"/>
        <family val="2"/>
      </rPr>
      <t xml:space="preserve"> </t>
    </r>
    <r>
      <rPr>
        <sz val="11"/>
        <rFont val="Calibri"/>
        <family val="2"/>
        <scheme val="minor"/>
      </rPr>
      <t>Before you run any statistical test, you must first determine your alpha level, which is also called the "significance level".  By definition, the alpha level is the probability of rejecting the null hypothesis when the null hypothesis is true.</t>
    </r>
  </si>
  <si>
    <r>
      <rPr>
        <sz val="9"/>
        <rFont val="Calibri"/>
        <family val="2"/>
      </rPr>
      <t xml:space="preserve">      ○</t>
    </r>
    <r>
      <rPr>
        <sz val="11"/>
        <rFont val="Calibri"/>
        <family val="2"/>
      </rPr>
      <t xml:space="preserve"> </t>
    </r>
    <r>
      <rPr>
        <sz val="11"/>
        <rFont val="Calibri"/>
        <family val="2"/>
        <scheme val="minor"/>
      </rPr>
      <t>Translation: It’s the probability of making a wrong decision.</t>
    </r>
  </si>
  <si>
    <r>
      <rPr>
        <sz val="11"/>
        <rFont val="Tahoma"/>
        <family val="2"/>
      </rPr>
      <t>•</t>
    </r>
    <r>
      <rPr>
        <sz val="11"/>
        <rFont val="Calibri"/>
        <family val="2"/>
      </rPr>
      <t xml:space="preserve"> </t>
    </r>
    <r>
      <rPr>
        <sz val="11"/>
        <rFont val="Calibri"/>
        <family val="2"/>
        <scheme val="minor"/>
      </rPr>
      <t>Thanks to famed statistician R. A. Fisher, most folks typically use an alpha level of 0.05. However, if you’re analyzing airplane engine failures, you may want to lower the probability of making a wrong decision and use a smaller alpha. On the other hand, if you're making paper airplanes, you might be willing to increase alpha and accept the higher risk of making the wrong decision.  
Like all probabilities, alpha ranges from 0 to 1.</t>
    </r>
  </si>
  <si>
    <r>
      <t xml:space="preserve">     ** </t>
    </r>
    <r>
      <rPr>
        <b/>
        <sz val="11"/>
        <color rgb="FFC00000"/>
        <rFont val="Calibri"/>
        <family val="2"/>
      </rPr>
      <t>↑</t>
    </r>
    <r>
      <rPr>
        <b/>
        <sz val="11"/>
        <color rgb="FFC00000"/>
        <rFont val="Calibri"/>
        <family val="2"/>
        <scheme val="minor"/>
      </rPr>
      <t>DO NOT EDIT ANY OF THESE DATA ↑ **</t>
    </r>
  </si>
  <si>
    <t>PFLA</t>
  </si>
  <si>
    <t>tillage</t>
  </si>
  <si>
    <t>no till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</si>
</sst>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name val="Calibri"/>
      <family val="2"/>
      <scheme val="minor"/>
    </font>
    <font>
      <b/>
      <sz val="11"/>
      <name val="Calibri"/>
      <family val="2"/>
      <scheme val="minor"/>
    </font>
    <font>
      <i/>
      <sz val="11"/>
      <name val="Calibri"/>
      <family val="2"/>
      <scheme val="minor"/>
    </font>
    <font>
      <sz val="9"/>
      <color indexed="81"/>
      <name val="Tahoma"/>
      <family val="2"/>
    </font>
    <font>
      <b/>
      <sz val="9"/>
      <color indexed="81"/>
      <name val="Tahoma"/>
      <family val="2"/>
    </font>
    <font>
      <i/>
      <sz val="9"/>
      <color indexed="81"/>
      <name val="Tahoma"/>
      <family val="2"/>
    </font>
    <font>
      <b/>
      <i/>
      <sz val="11"/>
      <name val="Calibri"/>
      <family val="2"/>
      <scheme val="minor"/>
    </font>
    <font>
      <sz val="10"/>
      <name val="Calibri"/>
      <family val="2"/>
      <scheme val="minor"/>
    </font>
    <font>
      <i/>
      <sz val="10"/>
      <name val="Calibri"/>
      <family val="2"/>
      <scheme val="minor"/>
    </font>
    <font>
      <i/>
      <sz val="9"/>
      <name val="Calibri"/>
      <family val="2"/>
      <scheme val="minor"/>
    </font>
    <font>
      <sz val="11"/>
      <name val="Tahoma"/>
      <family val="2"/>
    </font>
    <font>
      <sz val="11"/>
      <name val="Calibri"/>
      <family val="2"/>
    </font>
    <font>
      <sz val="9"/>
      <name val="Calibri"/>
      <family val="2"/>
    </font>
    <font>
      <b/>
      <sz val="11"/>
      <color rgb="FFC00000"/>
      <name val="Calibri"/>
      <family val="2"/>
      <scheme val="minor"/>
    </font>
    <font>
      <b/>
      <sz val="11"/>
      <color rgb="FFC00000"/>
      <name val="Calibri"/>
      <family val="2"/>
    </font>
  </fonts>
  <fills count="6">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rgb="FFFFFFE5"/>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90">
    <xf numFmtId="0" fontId="0" fillId="0" borderId="0" xfId="0"/>
    <xf numFmtId="0" fontId="1" fillId="0" borderId="0" xfId="0" applyFont="1"/>
    <xf numFmtId="0" fontId="2" fillId="0" borderId="0" xfId="0" applyFont="1"/>
    <xf numFmtId="0" fontId="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vertical="center"/>
    </xf>
    <xf numFmtId="0" fontId="1" fillId="0" borderId="2" xfId="0" applyFont="1" applyBorder="1" applyAlignment="1">
      <alignment wrapText="1"/>
    </xf>
    <xf numFmtId="0" fontId="1" fillId="0" borderId="2" xfId="0" applyFont="1" applyBorder="1" applyAlignment="1">
      <alignment vertical="top"/>
    </xf>
    <xf numFmtId="0" fontId="1" fillId="0" borderId="1" xfId="0" applyFont="1" applyBorder="1" applyAlignment="1">
      <alignment horizontal="center" vertical="center"/>
    </xf>
    <xf numFmtId="0" fontId="1" fillId="0" borderId="3" xfId="0" applyFont="1" applyBorder="1" applyAlignment="1">
      <alignment horizontal="center" vertical="center"/>
    </xf>
    <xf numFmtId="2" fontId="1" fillId="0" borderId="6" xfId="0" applyNumberFormat="1" applyFont="1" applyBorder="1" applyAlignment="1">
      <alignment horizontal="center"/>
    </xf>
    <xf numFmtId="0" fontId="1" fillId="0" borderId="11" xfId="0" applyFont="1" applyBorder="1"/>
    <xf numFmtId="0" fontId="1" fillId="0" borderId="2" xfId="0" applyFont="1" applyBorder="1"/>
    <xf numFmtId="0" fontId="1" fillId="0" borderId="13" xfId="0" applyFont="1" applyBorder="1"/>
    <xf numFmtId="0" fontId="1" fillId="0" borderId="0" xfId="0" applyFont="1" applyAlignment="1">
      <alignment vertical="top"/>
    </xf>
    <xf numFmtId="0" fontId="2" fillId="0" borderId="0" xfId="0" applyFont="1" applyAlignment="1">
      <alignment horizontal="right" vertical="top"/>
    </xf>
    <xf numFmtId="0" fontId="1" fillId="0" borderId="0" xfId="0" applyFont="1" applyAlignment="1">
      <alignment horizontal="left" wrapText="1"/>
    </xf>
    <xf numFmtId="0" fontId="8" fillId="0" borderId="0" xfId="0" applyFont="1"/>
    <xf numFmtId="0" fontId="3" fillId="2" borderId="14" xfId="0" applyFont="1" applyFill="1" applyBorder="1" applyAlignment="1">
      <alignment horizontal="center" vertical="center"/>
    </xf>
    <xf numFmtId="0" fontId="10" fillId="0" borderId="0" xfId="0" applyFont="1" applyAlignment="1">
      <alignment vertical="center"/>
    </xf>
    <xf numFmtId="0" fontId="3" fillId="3" borderId="14" xfId="0" applyFont="1" applyFill="1" applyBorder="1" applyAlignment="1">
      <alignment horizontal="center" vertical="center"/>
    </xf>
    <xf numFmtId="0" fontId="2" fillId="0" borderId="14" xfId="0" applyFont="1" applyBorder="1" applyAlignment="1">
      <alignment horizontal="center" vertical="center" wrapText="1"/>
    </xf>
    <xf numFmtId="0" fontId="2" fillId="0" borderId="0" xfId="0" applyFont="1" applyAlignment="1">
      <alignment horizontal="right" wrapText="1"/>
    </xf>
    <xf numFmtId="2" fontId="1" fillId="0" borderId="1" xfId="0" applyNumberFormat="1" applyFont="1" applyBorder="1" applyAlignment="1">
      <alignment horizontal="center" vertical="center"/>
    </xf>
    <xf numFmtId="0" fontId="8" fillId="0" borderId="0" xfId="0" applyFont="1" applyAlignment="1">
      <alignment vertical="top"/>
    </xf>
    <xf numFmtId="0" fontId="2" fillId="5" borderId="8" xfId="0" applyFont="1" applyFill="1" applyBorder="1" applyAlignment="1">
      <alignment vertical="center"/>
    </xf>
    <xf numFmtId="0" fontId="1" fillId="5" borderId="7" xfId="0" applyFont="1" applyFill="1" applyBorder="1"/>
    <xf numFmtId="0" fontId="1" fillId="5" borderId="9" xfId="0" applyFont="1" applyFill="1" applyBorder="1"/>
    <xf numFmtId="0" fontId="1" fillId="0" borderId="12" xfId="0" applyFont="1" applyBorder="1" applyAlignment="1">
      <alignment vertical="top"/>
    </xf>
    <xf numFmtId="0" fontId="1" fillId="0" borderId="2" xfId="0" applyFont="1" applyBorder="1" applyAlignment="1">
      <alignment horizontal="right" vertical="top"/>
    </xf>
    <xf numFmtId="0" fontId="2" fillId="5" borderId="4" xfId="0" applyFont="1" applyFill="1" applyBorder="1" applyAlignment="1">
      <alignment vertical="center"/>
    </xf>
    <xf numFmtId="0" fontId="1" fillId="5" borderId="5" xfId="0" applyFont="1" applyFill="1" applyBorder="1" applyAlignment="1">
      <alignment vertical="center"/>
    </xf>
    <xf numFmtId="0" fontId="1" fillId="5" borderId="6" xfId="0" applyFont="1" applyFill="1" applyBorder="1" applyAlignment="1">
      <alignment vertical="center"/>
    </xf>
    <xf numFmtId="0" fontId="2" fillId="0" borderId="14" xfId="0" applyFont="1" applyBorder="1" applyAlignment="1">
      <alignment horizontal="center" vertical="center"/>
    </xf>
    <xf numFmtId="2" fontId="1" fillId="0" borderId="3" xfId="0" applyNumberFormat="1" applyFont="1" applyBorder="1" applyAlignment="1">
      <alignment horizontal="center" vertical="center"/>
    </xf>
    <xf numFmtId="0" fontId="2" fillId="0" borderId="1" xfId="0" applyFont="1" applyBorder="1" applyAlignment="1">
      <alignment horizontal="right" vertical="center"/>
    </xf>
    <xf numFmtId="0" fontId="1" fillId="5" borderId="7" xfId="0" applyFont="1" applyFill="1" applyBorder="1" applyAlignment="1">
      <alignment vertical="center"/>
    </xf>
    <xf numFmtId="0" fontId="1" fillId="5" borderId="7" xfId="0" applyFont="1" applyFill="1" applyBorder="1" applyAlignment="1">
      <alignment horizontal="right" vertical="center"/>
    </xf>
    <xf numFmtId="0" fontId="1" fillId="5" borderId="9" xfId="0" applyFont="1" applyFill="1" applyBorder="1" applyAlignment="1">
      <alignment vertical="center"/>
    </xf>
    <xf numFmtId="0" fontId="1" fillId="0" borderId="2" xfId="0" applyFont="1" applyBorder="1" applyAlignment="1">
      <alignment vertical="center"/>
    </xf>
    <xf numFmtId="0" fontId="2" fillId="0" borderId="2" xfId="0" applyFont="1" applyBorder="1" applyAlignment="1">
      <alignment vertical="center"/>
    </xf>
    <xf numFmtId="0" fontId="1" fillId="0" borderId="13"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2" fillId="0" borderId="5" xfId="0" applyFont="1" applyBorder="1" applyAlignment="1">
      <alignment horizontal="right" vertical="center"/>
    </xf>
    <xf numFmtId="0" fontId="1" fillId="0" borderId="0" xfId="0" applyFont="1" applyAlignment="1">
      <alignment horizontal="right" vertical="center"/>
    </xf>
    <xf numFmtId="0" fontId="1" fillId="0" borderId="0" xfId="0" applyFont="1" applyAlignment="1">
      <alignment horizontal="center" vertical="center"/>
    </xf>
    <xf numFmtId="0" fontId="2" fillId="0" borderId="1" xfId="0" applyFont="1" applyBorder="1" applyAlignment="1">
      <alignment horizontal="center"/>
    </xf>
    <xf numFmtId="0" fontId="1" fillId="0" borderId="15" xfId="0" applyFont="1" applyBorder="1" applyAlignment="1">
      <alignment horizontal="center"/>
    </xf>
    <xf numFmtId="0" fontId="1" fillId="0" borderId="14" xfId="0" applyFont="1" applyBorder="1" applyAlignment="1">
      <alignment horizontal="center"/>
    </xf>
    <xf numFmtId="0" fontId="3" fillId="0" borderId="2" xfId="0" applyFont="1" applyBorder="1"/>
    <xf numFmtId="0" fontId="3" fillId="0" borderId="13" xfId="0" applyFont="1" applyBorder="1"/>
    <xf numFmtId="0" fontId="1" fillId="0" borderId="12" xfId="0" applyFont="1" applyBorder="1" applyAlignment="1">
      <alignment horizontal="left" vertical="center"/>
    </xf>
    <xf numFmtId="0" fontId="1" fillId="0" borderId="2" xfId="0" applyFont="1" applyBorder="1" applyAlignment="1">
      <alignment horizontal="right" vertical="center"/>
    </xf>
    <xf numFmtId="0" fontId="1" fillId="0" borderId="12" xfId="0" applyFont="1" applyBorder="1" applyAlignment="1">
      <alignment vertical="center"/>
    </xf>
    <xf numFmtId="0" fontId="1" fillId="0" borderId="8" xfId="0" applyFont="1" applyBorder="1" applyAlignment="1">
      <alignment vertical="center"/>
    </xf>
    <xf numFmtId="0" fontId="1" fillId="0" borderId="9" xfId="0" applyFont="1" applyBorder="1" applyAlignment="1">
      <alignment vertical="center"/>
    </xf>
    <xf numFmtId="0" fontId="1" fillId="0" borderId="7" xfId="0" applyFont="1" applyBorder="1" applyAlignment="1">
      <alignment vertical="center"/>
    </xf>
    <xf numFmtId="0" fontId="1" fillId="0" borderId="0" xfId="0" applyFont="1" applyAlignment="1">
      <alignment horizontal="right"/>
    </xf>
    <xf numFmtId="0" fontId="1" fillId="4" borderId="1" xfId="0" applyFont="1" applyFill="1" applyBorder="1" applyAlignment="1" applyProtection="1">
      <alignment horizontal="center" vertical="center"/>
      <protection locked="0"/>
    </xf>
    <xf numFmtId="0" fontId="1" fillId="4" borderId="3" xfId="0" applyFont="1" applyFill="1" applyBorder="1" applyAlignment="1" applyProtection="1">
      <alignment horizontal="center" vertical="center"/>
      <protection locked="0"/>
    </xf>
    <xf numFmtId="0" fontId="1" fillId="0" borderId="6" xfId="0" applyFont="1" applyBorder="1" applyAlignment="1" applyProtection="1">
      <alignment horizontal="center"/>
      <protection locked="0"/>
    </xf>
    <xf numFmtId="0" fontId="1" fillId="0" borderId="0" xfId="0" applyFont="1" applyAlignment="1">
      <alignment horizontal="center" vertical="top"/>
    </xf>
    <xf numFmtId="0" fontId="1" fillId="0" borderId="0" xfId="0" applyFont="1" applyAlignment="1">
      <alignment vertical="center"/>
    </xf>
    <xf numFmtId="0" fontId="1" fillId="0" borderId="0" xfId="0" applyFont="1" applyAlignment="1">
      <alignment wrapText="1"/>
    </xf>
    <xf numFmtId="0" fontId="1" fillId="4" borderId="2" xfId="0" applyFont="1" applyFill="1" applyBorder="1" applyAlignment="1" applyProtection="1">
      <alignment horizontal="left" wrapText="1"/>
      <protection locked="0"/>
    </xf>
    <xf numFmtId="0" fontId="1" fillId="0" borderId="0" xfId="0" applyFont="1" applyAlignment="1">
      <alignment vertical="center" wrapText="1"/>
    </xf>
    <xf numFmtId="0" fontId="14" fillId="0" borderId="0" xfId="0" applyFont="1"/>
    <xf numFmtId="0" fontId="1" fillId="4" borderId="2" xfId="0" applyFont="1" applyFill="1" applyBorder="1" applyAlignment="1" applyProtection="1">
      <alignment horizontal="left" wrapText="1"/>
      <protection locked="0"/>
    </xf>
    <xf numFmtId="14" fontId="1" fillId="4" borderId="2" xfId="0" applyNumberFormat="1" applyFont="1" applyFill="1" applyBorder="1" applyAlignment="1" applyProtection="1">
      <alignment horizontal="left" wrapText="1"/>
      <protection locked="0"/>
    </xf>
    <xf numFmtId="0" fontId="1" fillId="4" borderId="2" xfId="0" applyFont="1" applyFill="1" applyBorder="1" applyAlignment="1" applyProtection="1">
      <alignment horizontal="left"/>
      <protection locked="0"/>
    </xf>
    <xf numFmtId="0" fontId="1" fillId="0" borderId="2" xfId="0" applyFont="1" applyBorder="1" applyAlignment="1">
      <alignment horizontal="center"/>
    </xf>
    <xf numFmtId="0" fontId="1" fillId="4" borderId="4" xfId="0" applyFont="1" applyFill="1" applyBorder="1" applyAlignment="1">
      <alignment horizontal="center" vertical="center"/>
    </xf>
    <xf numFmtId="0" fontId="1" fillId="4" borderId="6" xfId="0" applyFont="1" applyFill="1" applyBorder="1" applyAlignment="1">
      <alignment horizontal="center" vertical="center"/>
    </xf>
    <xf numFmtId="0" fontId="1" fillId="0" borderId="2" xfId="0" applyFont="1" applyBorder="1" applyAlignment="1">
      <alignment vertical="center" wrapText="1"/>
    </xf>
    <xf numFmtId="0" fontId="1" fillId="4" borderId="12"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0" borderId="7" xfId="0" applyFont="1" applyBorder="1" applyAlignment="1">
      <alignment horizontal="left" vertical="top" wrapText="1"/>
    </xf>
    <xf numFmtId="0" fontId="3" fillId="2" borderId="7" xfId="0" applyFont="1" applyFill="1" applyBorder="1" applyAlignment="1">
      <alignment horizontal="center" vertical="center"/>
    </xf>
    <xf numFmtId="0" fontId="3" fillId="2" borderId="9" xfId="0" applyFont="1" applyFill="1" applyBorder="1" applyAlignment="1">
      <alignment horizontal="center" vertical="center"/>
    </xf>
    <xf numFmtId="0" fontId="3" fillId="3" borderId="8"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9" xfId="0" applyFont="1" applyFill="1" applyBorder="1" applyAlignment="1">
      <alignment horizontal="center" vertical="center"/>
    </xf>
    <xf numFmtId="0" fontId="3" fillId="0" borderId="7" xfId="0" applyFont="1" applyBorder="1" applyAlignment="1">
      <alignment horizontal="center"/>
    </xf>
    <xf numFmtId="0" fontId="3" fillId="0" borderId="9" xfId="0" applyFont="1" applyBorder="1" applyAlignment="1">
      <alignment horizontal="center"/>
    </xf>
    <xf numFmtId="0" fontId="2" fillId="0" borderId="4" xfId="0" applyFont="1" applyBorder="1" applyAlignment="1">
      <alignment horizontal="right"/>
    </xf>
    <xf numFmtId="0" fontId="2" fillId="0" borderId="5" xfId="0" applyFont="1" applyBorder="1" applyAlignment="1">
      <alignment horizontal="right"/>
    </xf>
    <xf numFmtId="0" fontId="3" fillId="0" borderId="3" xfId="0" applyFont="1" applyBorder="1" applyAlignment="1">
      <alignment horizontal="center"/>
    </xf>
    <xf numFmtId="0" fontId="3" fillId="0" borderId="14" xfId="0" applyFont="1" applyBorder="1" applyAlignment="1">
      <alignment horizontal="center"/>
    </xf>
  </cellXfs>
  <cellStyles count="1">
    <cellStyle name="Normal" xfId="0" builtinId="0"/>
  </cellStyles>
  <dxfs count="2">
    <dxf>
      <fill>
        <patternFill>
          <fgColor theme="9" tint="-0.499984740745262"/>
          <bgColor theme="9" tint="0.39994506668294322"/>
        </patternFill>
      </fill>
    </dxf>
    <dxf>
      <fill>
        <patternFill patternType="none">
          <bgColor auto="1"/>
        </patternFill>
      </fill>
    </dxf>
  </dxfs>
  <tableStyles count="0" defaultTableStyle="TableStyleMedium2" defaultPivotStyle="PivotStyleLight16"/>
  <colors>
    <mruColors>
      <color rgb="FFFFFFE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Lines="3" dropStyle="combo" dx="22" fmlaLink="'t-Values'!$J$2" fmlaRange="'t-Values'!$F$3:$F$5"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424543</xdr:colOff>
      <xdr:row>1</xdr:row>
      <xdr:rowOff>57151</xdr:rowOff>
    </xdr:from>
    <xdr:to>
      <xdr:col>7</xdr:col>
      <xdr:colOff>648</xdr:colOff>
      <xdr:row>2</xdr:row>
      <xdr:rowOff>98726</xdr:rowOff>
    </xdr:to>
    <xdr:pic>
      <xdr:nvPicPr>
        <xdr:cNvPr id="4" name="Picture 3">
          <a:extLst>
            <a:ext uri="{FF2B5EF4-FFF2-40B4-BE49-F238E27FC236}">
              <a16:creationId xmlns:a16="http://schemas.microsoft.com/office/drawing/2014/main" id="{00000000-0008-0000-0000-000004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54186" y="242208"/>
          <a:ext cx="2512527" cy="237516"/>
        </a:xfrm>
        <a:prstGeom prst="rect">
          <a:avLst/>
        </a:prstGeom>
      </xdr:spPr>
    </xdr:pic>
    <xdr:clientData/>
  </xdr:twoCellAnchor>
  <xdr:twoCellAnchor>
    <xdr:from>
      <xdr:col>9</xdr:col>
      <xdr:colOff>5443</xdr:colOff>
      <xdr:row>3</xdr:row>
      <xdr:rowOff>76199</xdr:rowOff>
    </xdr:from>
    <xdr:to>
      <xdr:col>10</xdr:col>
      <xdr:colOff>427731</xdr:colOff>
      <xdr:row>4</xdr:row>
      <xdr:rowOff>142558</xdr:rowOff>
    </xdr:to>
    <xdr:sp macro="[0]!Clear_All_Values" textlink="">
      <xdr:nvSpPr>
        <xdr:cNvPr id="2" name="Rectangle: Rounded Corners 1">
          <a:extLst>
            <a:ext uri="{FF2B5EF4-FFF2-40B4-BE49-F238E27FC236}">
              <a16:creationId xmlns:a16="http://schemas.microsoft.com/office/drawing/2014/main" id="{00000000-0008-0000-0000-000002000000}"/>
            </a:ext>
          </a:extLst>
        </xdr:cNvPr>
        <xdr:cNvSpPr/>
      </xdr:nvSpPr>
      <xdr:spPr>
        <a:xfrm>
          <a:off x="6487886" y="707570"/>
          <a:ext cx="1347574" cy="218759"/>
        </a:xfrm>
        <a:prstGeom prst="roundRect">
          <a:avLst/>
        </a:prstGeom>
        <a:ln w="12700">
          <a:solidFill>
            <a:schemeClr val="bg2">
              <a:lumMod val="50000"/>
            </a:schemeClr>
          </a:solidFill>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lang="en-US" sz="1100" b="1">
              <a:solidFill>
                <a:sysClr val="windowText" lastClr="000000"/>
              </a:solidFill>
            </a:rPr>
            <a:t>Clear All Values</a:t>
          </a:r>
        </a:p>
      </xdr:txBody>
    </xdr:sp>
    <xdr:clientData fPrintsWithSheet="0"/>
  </xdr:twoCellAnchor>
  <xdr:twoCellAnchor>
    <xdr:from>
      <xdr:col>5</xdr:col>
      <xdr:colOff>701040</xdr:colOff>
      <xdr:row>24</xdr:row>
      <xdr:rowOff>45719</xdr:rowOff>
    </xdr:from>
    <xdr:to>
      <xdr:col>6</xdr:col>
      <xdr:colOff>843565</xdr:colOff>
      <xdr:row>24</xdr:row>
      <xdr:rowOff>201167</xdr:rowOff>
    </xdr:to>
    <xdr:sp macro="[0]!Clear_Data_Table" textlink="">
      <xdr:nvSpPr>
        <xdr:cNvPr id="3" name="Rectangle: Rounded Corners 2">
          <a:extLst>
            <a:ext uri="{FF2B5EF4-FFF2-40B4-BE49-F238E27FC236}">
              <a16:creationId xmlns:a16="http://schemas.microsoft.com/office/drawing/2014/main" id="{00000000-0008-0000-0000-000003000000}"/>
            </a:ext>
          </a:extLst>
        </xdr:cNvPr>
        <xdr:cNvSpPr/>
      </xdr:nvSpPr>
      <xdr:spPr>
        <a:xfrm>
          <a:off x="4692015" y="4808219"/>
          <a:ext cx="1056925" cy="155448"/>
        </a:xfrm>
        <a:prstGeom prst="roundRect">
          <a:avLst/>
        </a:prstGeom>
        <a:ln w="12700">
          <a:solidFill>
            <a:schemeClr val="bg2">
              <a:lumMod val="50000"/>
            </a:schemeClr>
          </a:solidFill>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lang="en-US" sz="900" b="1">
              <a:solidFill>
                <a:sysClr val="windowText" lastClr="000000"/>
              </a:solidFill>
            </a:rPr>
            <a:t>Clear Data Table</a:t>
          </a:r>
        </a:p>
      </xdr:txBody>
    </xdr:sp>
    <xdr:clientData fPrintsWithSheet="0"/>
  </xdr:twoCellAnchor>
  <mc:AlternateContent xmlns:mc="http://schemas.openxmlformats.org/markup-compatibility/2006">
    <mc:Choice xmlns:a14="http://schemas.microsoft.com/office/drawing/2010/main" Requires="a14">
      <xdr:twoCellAnchor editAs="oneCell">
        <xdr:from>
          <xdr:col>4</xdr:col>
          <xdr:colOff>91440</xdr:colOff>
          <xdr:row>22</xdr:row>
          <xdr:rowOff>22860</xdr:rowOff>
        </xdr:from>
        <xdr:to>
          <xdr:col>4</xdr:col>
          <xdr:colOff>784860</xdr:colOff>
          <xdr:row>22</xdr:row>
          <xdr:rowOff>243840</xdr:rowOff>
        </xdr:to>
        <xdr:sp macro="" textlink="">
          <xdr:nvSpPr>
            <xdr:cNvPr id="1026" name="Drop Down 2" descr="Approved significance rate/level of 0.05"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45212-5891-4F4A-B223-30526ED9EC47}">
  <sheetPr codeName="Sheet1"/>
  <dimension ref="A2:Q44"/>
  <sheetViews>
    <sheetView showGridLines="0" tabSelected="1" showRuler="0" topLeftCell="A15" zoomScaleNormal="100" workbookViewId="0">
      <selection activeCell="J35" sqref="J35"/>
    </sheetView>
  </sheetViews>
  <sheetFormatPr defaultColWidth="9.21875" defaultRowHeight="14.4" x14ac:dyDescent="0.3"/>
  <cols>
    <col min="1" max="1" width="2.77734375" style="1" customWidth="1"/>
    <col min="2" max="2" width="14.77734375" style="1" customWidth="1"/>
    <col min="3" max="4" width="14.21875" style="1" customWidth="1"/>
    <col min="5" max="7" width="13.77734375" style="1" customWidth="1"/>
    <col min="8" max="8" width="2.77734375" style="1" customWidth="1"/>
    <col min="9" max="9" width="2.5546875" style="1" customWidth="1"/>
    <col min="10" max="10" width="13.21875" style="1" customWidth="1"/>
    <col min="11" max="16384" width="9.21875" style="1"/>
  </cols>
  <sheetData>
    <row r="2" spans="1:17" ht="14.7" customHeight="1" x14ac:dyDescent="0.3">
      <c r="B2" s="5" t="s">
        <v>0</v>
      </c>
      <c r="C2" s="64"/>
      <c r="D2" s="64"/>
      <c r="E2" s="64"/>
      <c r="F2" s="64"/>
      <c r="G2" s="64"/>
      <c r="H2" s="64"/>
      <c r="I2" s="64"/>
      <c r="J2" s="64"/>
      <c r="K2" s="64"/>
      <c r="L2" s="64"/>
      <c r="M2" s="64"/>
      <c r="N2" s="64"/>
      <c r="O2" s="64"/>
      <c r="P2" s="64"/>
      <c r="Q2" s="64"/>
    </row>
    <row r="3" spans="1:17" ht="20.7" customHeight="1" x14ac:dyDescent="0.3">
      <c r="A3" s="64"/>
      <c r="B3" s="7" t="s">
        <v>1</v>
      </c>
      <c r="C3" s="6"/>
      <c r="D3" s="6"/>
      <c r="E3" s="6"/>
      <c r="F3" s="6"/>
      <c r="G3" s="6"/>
      <c r="H3" s="64"/>
      <c r="I3" s="64"/>
      <c r="J3" s="64"/>
      <c r="K3" s="64"/>
      <c r="L3" s="64"/>
      <c r="M3" s="64"/>
      <c r="N3" s="64"/>
      <c r="O3" s="64"/>
      <c r="P3" s="64"/>
      <c r="Q3" s="64"/>
    </row>
    <row r="4" spans="1:17" ht="12" customHeight="1" x14ac:dyDescent="0.3">
      <c r="A4" s="64"/>
      <c r="B4" s="14"/>
      <c r="C4" s="64"/>
      <c r="D4" s="64"/>
      <c r="E4" s="64"/>
      <c r="F4" s="64"/>
      <c r="G4" s="64"/>
      <c r="H4" s="64"/>
      <c r="I4" s="64"/>
      <c r="J4" s="64"/>
      <c r="K4" s="64"/>
      <c r="L4" s="64"/>
      <c r="M4" s="64"/>
      <c r="N4" s="64"/>
      <c r="O4" s="64"/>
      <c r="P4" s="64"/>
      <c r="Q4" s="64"/>
    </row>
    <row r="5" spans="1:17" ht="15" customHeight="1" x14ac:dyDescent="0.3">
      <c r="A5" s="64"/>
      <c r="B5" s="15" t="s">
        <v>2</v>
      </c>
      <c r="C5" s="68"/>
      <c r="D5" s="68"/>
      <c r="E5" s="22" t="s">
        <v>3</v>
      </c>
      <c r="F5" s="68"/>
      <c r="G5" s="68"/>
      <c r="H5" s="64"/>
      <c r="I5" s="64"/>
      <c r="L5" s="64"/>
      <c r="M5" s="64"/>
      <c r="N5" s="64"/>
      <c r="O5" s="64"/>
      <c r="P5" s="64"/>
      <c r="Q5" s="64"/>
    </row>
    <row r="6" spans="1:17" ht="3.6" customHeight="1" x14ac:dyDescent="0.3">
      <c r="A6" s="64"/>
      <c r="B6" s="15"/>
      <c r="C6" s="16"/>
      <c r="D6" s="16"/>
      <c r="E6" s="22"/>
      <c r="F6" s="16"/>
      <c r="G6" s="16" t="s">
        <v>4</v>
      </c>
      <c r="H6" s="64"/>
      <c r="I6" s="64"/>
      <c r="J6" s="64"/>
      <c r="K6" s="64"/>
      <c r="L6" s="64"/>
      <c r="M6" s="64"/>
      <c r="N6" s="64"/>
      <c r="O6" s="64"/>
      <c r="P6" s="64"/>
      <c r="Q6" s="64"/>
    </row>
    <row r="7" spans="1:17" ht="15" customHeight="1" x14ac:dyDescent="0.3">
      <c r="A7" s="64"/>
      <c r="B7" s="15" t="s">
        <v>5</v>
      </c>
      <c r="C7" s="68"/>
      <c r="D7" s="68"/>
      <c r="E7" s="22" t="s">
        <v>6</v>
      </c>
      <c r="F7" s="65"/>
      <c r="G7" s="65"/>
      <c r="H7" s="64"/>
      <c r="I7" s="64"/>
      <c r="J7" s="72" t="s">
        <v>7</v>
      </c>
      <c r="K7" s="73"/>
      <c r="L7" s="64"/>
      <c r="M7" s="64"/>
      <c r="N7" s="64"/>
      <c r="O7" s="64"/>
      <c r="P7" s="64"/>
      <c r="Q7" s="64"/>
    </row>
    <row r="8" spans="1:17" ht="3.6" customHeight="1" x14ac:dyDescent="0.3">
      <c r="A8" s="64"/>
      <c r="B8" s="15"/>
      <c r="C8" s="16"/>
      <c r="D8" s="16"/>
      <c r="E8" s="22"/>
      <c r="F8" s="16"/>
      <c r="G8" s="16"/>
      <c r="H8" s="64"/>
      <c r="I8" s="64"/>
      <c r="J8" s="64"/>
      <c r="K8" s="64"/>
      <c r="L8" s="64"/>
      <c r="M8" s="64"/>
      <c r="N8" s="64"/>
      <c r="O8" s="64"/>
      <c r="P8" s="64"/>
      <c r="Q8" s="64"/>
    </row>
    <row r="9" spans="1:17" ht="15" customHeight="1" x14ac:dyDescent="0.3">
      <c r="A9" s="64"/>
      <c r="B9" s="15" t="s">
        <v>8</v>
      </c>
      <c r="C9" s="68"/>
      <c r="D9" s="68"/>
      <c r="E9" s="22" t="s">
        <v>9</v>
      </c>
      <c r="F9" s="69"/>
      <c r="G9" s="68"/>
      <c r="H9" s="64"/>
      <c r="I9" s="64"/>
      <c r="J9" s="71" t="s">
        <v>10</v>
      </c>
      <c r="K9" s="71"/>
      <c r="L9" s="64"/>
      <c r="M9" s="64"/>
      <c r="N9" s="64"/>
      <c r="O9" s="64"/>
      <c r="P9" s="64"/>
      <c r="Q9" s="64"/>
    </row>
    <row r="10" spans="1:17" ht="12" customHeight="1" x14ac:dyDescent="0.3">
      <c r="A10" s="64"/>
      <c r="B10" s="7"/>
      <c r="C10" s="6"/>
      <c r="D10" s="6"/>
      <c r="E10" s="6"/>
      <c r="F10" s="6"/>
      <c r="G10" s="6"/>
      <c r="H10" s="64"/>
      <c r="I10" s="64"/>
      <c r="J10" s="64"/>
      <c r="K10" s="64"/>
      <c r="L10" s="64"/>
      <c r="M10" s="64"/>
      <c r="N10" s="64"/>
      <c r="O10" s="64"/>
      <c r="P10" s="64"/>
      <c r="Q10" s="64"/>
    </row>
    <row r="11" spans="1:17" ht="47.1" customHeight="1" x14ac:dyDescent="0.3">
      <c r="B11" s="78" t="s">
        <v>11</v>
      </c>
      <c r="C11" s="78"/>
      <c r="D11" s="78"/>
      <c r="E11" s="78"/>
      <c r="F11" s="78"/>
      <c r="G11" s="78"/>
      <c r="J11" s="62" t="s">
        <v>12</v>
      </c>
    </row>
    <row r="12" spans="1:17" ht="23.7" customHeight="1" x14ac:dyDescent="0.3">
      <c r="B12" s="74" t="s">
        <v>13</v>
      </c>
      <c r="C12" s="74"/>
      <c r="D12" s="74"/>
      <c r="E12" s="74"/>
      <c r="F12" s="74"/>
      <c r="G12" s="74"/>
    </row>
    <row r="13" spans="1:17" ht="19.350000000000001" customHeight="1" x14ac:dyDescent="0.3">
      <c r="B13" s="81" t="s">
        <v>14</v>
      </c>
      <c r="C13" s="82"/>
      <c r="D13" s="83"/>
      <c r="E13" s="79" t="s">
        <v>15</v>
      </c>
      <c r="F13" s="79"/>
      <c r="G13" s="80"/>
    </row>
    <row r="14" spans="1:17" ht="43.8" customHeight="1" x14ac:dyDescent="0.3">
      <c r="B14" s="75" t="s">
        <v>44</v>
      </c>
      <c r="C14" s="76"/>
      <c r="D14" s="77"/>
      <c r="E14" s="76" t="s">
        <v>45</v>
      </c>
      <c r="F14" s="76"/>
      <c r="G14" s="77"/>
    </row>
    <row r="15" spans="1:17" ht="3" customHeight="1" x14ac:dyDescent="0.3">
      <c r="B15" s="55"/>
      <c r="C15" s="57"/>
      <c r="D15" s="57"/>
      <c r="E15" s="57"/>
      <c r="F15" s="57"/>
      <c r="G15" s="56"/>
    </row>
    <row r="16" spans="1:17" ht="15" customHeight="1" x14ac:dyDescent="0.3">
      <c r="B16" s="42"/>
      <c r="C16" s="58" t="s">
        <v>16</v>
      </c>
      <c r="D16" s="70" t="s">
        <v>43</v>
      </c>
      <c r="E16" s="70"/>
      <c r="F16" s="70"/>
      <c r="G16" s="43"/>
    </row>
    <row r="17" spans="2:13" ht="3.6" customHeight="1" x14ac:dyDescent="0.3">
      <c r="B17" s="42"/>
      <c r="C17" s="45"/>
      <c r="D17" s="63"/>
      <c r="E17" s="63"/>
      <c r="F17" s="63"/>
      <c r="G17" s="43"/>
    </row>
    <row r="18" spans="2:13" ht="15" customHeight="1" x14ac:dyDescent="0.3">
      <c r="B18" s="42"/>
      <c r="C18" s="45" t="s">
        <v>17</v>
      </c>
      <c r="D18" s="70"/>
      <c r="E18" s="70"/>
      <c r="F18" s="70"/>
      <c r="G18" s="43"/>
    </row>
    <row r="19" spans="2:13" ht="3.6" customHeight="1" x14ac:dyDescent="0.3">
      <c r="B19" s="54"/>
      <c r="C19" s="39"/>
      <c r="D19" s="39"/>
      <c r="E19" s="39"/>
      <c r="F19" s="39"/>
      <c r="G19" s="41"/>
    </row>
    <row r="20" spans="2:13" ht="10.8" customHeight="1" x14ac:dyDescent="0.3"/>
    <row r="21" spans="2:13" ht="19.350000000000001" customHeight="1" x14ac:dyDescent="0.3">
      <c r="B21" s="25" t="s">
        <v>18</v>
      </c>
      <c r="C21" s="26"/>
      <c r="D21" s="26"/>
      <c r="E21" s="26"/>
      <c r="F21" s="26"/>
      <c r="G21" s="27"/>
      <c r="J21" s="63"/>
      <c r="K21" s="45"/>
      <c r="L21" s="46"/>
    </row>
    <row r="22" spans="2:13" ht="19.350000000000001" customHeight="1" x14ac:dyDescent="0.3">
      <c r="B22" s="42" t="s">
        <v>19</v>
      </c>
      <c r="C22" s="63"/>
      <c r="D22" s="63"/>
      <c r="E22" s="63"/>
      <c r="F22" s="63"/>
      <c r="G22" s="43"/>
    </row>
    <row r="23" spans="2:13" ht="21" customHeight="1" x14ac:dyDescent="0.3">
      <c r="B23" s="28"/>
      <c r="C23" s="12"/>
      <c r="D23" s="53" t="s">
        <v>20</v>
      </c>
      <c r="E23" s="29"/>
      <c r="F23" s="40" t="str" cm="1">
        <f t="array" ref="F23">_xlfn.IFS('t-Values'!J2=1,"95% Confidence Level",'t-Values'!J2=2,"90% Confidence Level",'t-Values'!J2=3,"70% Confidence Level")</f>
        <v>95% Confidence Level</v>
      </c>
      <c r="G23" s="13"/>
    </row>
    <row r="24" spans="2:13" ht="10.8" customHeight="1" x14ac:dyDescent="0.3">
      <c r="B24" s="19"/>
    </row>
    <row r="25" spans="2:13" ht="19.350000000000001" customHeight="1" x14ac:dyDescent="0.3">
      <c r="B25" s="30" t="s">
        <v>21</v>
      </c>
      <c r="C25" s="31"/>
      <c r="D25" s="31"/>
      <c r="E25" s="31"/>
      <c r="F25" s="31"/>
      <c r="G25" s="32"/>
    </row>
    <row r="26" spans="2:13" ht="17.7" customHeight="1" x14ac:dyDescent="0.3">
      <c r="B26" s="33" t="s">
        <v>22</v>
      </c>
      <c r="C26" s="20" t="s">
        <v>14</v>
      </c>
      <c r="D26" s="18" t="s">
        <v>15</v>
      </c>
      <c r="E26" s="21" t="s">
        <v>23</v>
      </c>
      <c r="F26" s="21" t="s">
        <v>24</v>
      </c>
      <c r="G26" s="33" t="s">
        <v>25</v>
      </c>
    </row>
    <row r="27" spans="2:13" ht="17.100000000000001" customHeight="1" x14ac:dyDescent="0.3">
      <c r="B27" s="8">
        <v>1</v>
      </c>
      <c r="C27" s="59">
        <v>824</v>
      </c>
      <c r="D27" s="59">
        <v>936</v>
      </c>
      <c r="E27" s="23">
        <f t="shared" ref="E27:E36" si="0">IF(OR(C27="",D27=""),"",C27-D27)</f>
        <v>-112</v>
      </c>
      <c r="F27" s="23">
        <f>IF(OR(E27="",$E$37=""),"",E27-$E$37)</f>
        <v>-30.75</v>
      </c>
      <c r="G27" s="23">
        <f>IF(F27="","",F27^2)</f>
        <v>945.5625</v>
      </c>
      <c r="L27" s="3"/>
      <c r="M27" s="3"/>
    </row>
    <row r="28" spans="2:13" x14ac:dyDescent="0.3">
      <c r="B28" s="8">
        <v>2</v>
      </c>
      <c r="C28" s="59">
        <v>925</v>
      </c>
      <c r="D28" s="59">
        <v>976</v>
      </c>
      <c r="E28" s="23">
        <f t="shared" si="0"/>
        <v>-51</v>
      </c>
      <c r="F28" s="23">
        <f t="shared" ref="F28:F36" si="1">IF(OR(E28="",$E$37=""),"",E28-$E$37)</f>
        <v>30.25</v>
      </c>
      <c r="G28" s="23">
        <f t="shared" ref="G28:G36" si="2">IF(F28="","",F28^2)</f>
        <v>915.0625</v>
      </c>
    </row>
    <row r="29" spans="2:13" x14ac:dyDescent="0.3">
      <c r="B29" s="8">
        <v>3</v>
      </c>
      <c r="C29" s="59">
        <v>829</v>
      </c>
      <c r="D29" s="59">
        <v>966</v>
      </c>
      <c r="E29" s="23">
        <f>IF(OR(C29="",D29=""),"",C29-D29)</f>
        <v>-137</v>
      </c>
      <c r="F29" s="23">
        <f t="shared" si="1"/>
        <v>-55.75</v>
      </c>
      <c r="G29" s="23">
        <f t="shared" si="2"/>
        <v>3108.0625</v>
      </c>
    </row>
    <row r="30" spans="2:13" x14ac:dyDescent="0.3">
      <c r="B30" s="8">
        <v>4</v>
      </c>
      <c r="C30" s="59">
        <v>875</v>
      </c>
      <c r="D30" s="59">
        <v>900</v>
      </c>
      <c r="E30" s="23">
        <f>IF(OR(C30="",D30=""),"",C30-D30)</f>
        <v>-25</v>
      </c>
      <c r="F30" s="23">
        <f t="shared" si="1"/>
        <v>56.25</v>
      </c>
      <c r="G30" s="23">
        <f t="shared" si="2"/>
        <v>3164.0625</v>
      </c>
    </row>
    <row r="31" spans="2:13" x14ac:dyDescent="0.3">
      <c r="B31" s="8">
        <v>5</v>
      </c>
      <c r="C31" s="59"/>
      <c r="D31" s="59"/>
      <c r="E31" s="23" t="str">
        <f t="shared" si="0"/>
        <v/>
      </c>
      <c r="F31" s="23" t="str">
        <f t="shared" si="1"/>
        <v/>
      </c>
      <c r="G31" s="23" t="str">
        <f t="shared" si="2"/>
        <v/>
      </c>
    </row>
    <row r="32" spans="2:13" x14ac:dyDescent="0.3">
      <c r="B32" s="8">
        <v>6</v>
      </c>
      <c r="C32" s="59"/>
      <c r="D32" s="59"/>
      <c r="E32" s="23" t="str">
        <f t="shared" si="0"/>
        <v/>
      </c>
      <c r="F32" s="23" t="str">
        <f t="shared" si="1"/>
        <v/>
      </c>
      <c r="G32" s="23" t="str">
        <f t="shared" si="2"/>
        <v/>
      </c>
    </row>
    <row r="33" spans="2:17" x14ac:dyDescent="0.3">
      <c r="B33" s="8">
        <v>7</v>
      </c>
      <c r="C33" s="59"/>
      <c r="D33" s="59"/>
      <c r="E33" s="23" t="str">
        <f t="shared" si="0"/>
        <v/>
      </c>
      <c r="F33" s="23" t="str">
        <f t="shared" si="1"/>
        <v/>
      </c>
      <c r="G33" s="23" t="str">
        <f t="shared" si="2"/>
        <v/>
      </c>
    </row>
    <row r="34" spans="2:17" x14ac:dyDescent="0.3">
      <c r="B34" s="8">
        <v>8</v>
      </c>
      <c r="C34" s="59"/>
      <c r="D34" s="59"/>
      <c r="E34" s="23" t="str">
        <f t="shared" si="0"/>
        <v/>
      </c>
      <c r="F34" s="23" t="str">
        <f t="shared" si="1"/>
        <v/>
      </c>
      <c r="G34" s="23" t="str">
        <f t="shared" si="2"/>
        <v/>
      </c>
    </row>
    <row r="35" spans="2:17" x14ac:dyDescent="0.3">
      <c r="B35" s="8">
        <v>9</v>
      </c>
      <c r="C35" s="59"/>
      <c r="D35" s="59"/>
      <c r="E35" s="23" t="str">
        <f t="shared" si="0"/>
        <v/>
      </c>
      <c r="F35" s="23" t="str">
        <f t="shared" si="1"/>
        <v/>
      </c>
      <c r="G35" s="23" t="str">
        <f t="shared" si="2"/>
        <v/>
      </c>
    </row>
    <row r="36" spans="2:17" x14ac:dyDescent="0.3">
      <c r="B36" s="9">
        <v>10</v>
      </c>
      <c r="C36" s="60"/>
      <c r="D36" s="60"/>
      <c r="E36" s="23" t="str">
        <f t="shared" si="0"/>
        <v/>
      </c>
      <c r="F36" s="23" t="str">
        <f t="shared" si="1"/>
        <v/>
      </c>
      <c r="G36" s="34" t="str">
        <f t="shared" si="2"/>
        <v/>
      </c>
    </row>
    <row r="37" spans="2:17" ht="17.7" customHeight="1" x14ac:dyDescent="0.3">
      <c r="B37" s="35" t="s">
        <v>26</v>
      </c>
      <c r="C37" s="23">
        <f>IF(OR(COUNT(C27:C36)=0,COUNT(C27:C36)&lt;&gt;COUNT(D27:D36)),"",AVERAGE(C27:C36))</f>
        <v>863.25</v>
      </c>
      <c r="D37" s="23">
        <f>IF(OR(COUNT(D27:D36)=0,COUNT(C27:C36)&lt;&gt;COUNT(D27:D36)),"",AVERAGE(D27:D36))</f>
        <v>944.5</v>
      </c>
      <c r="E37" s="23">
        <f>IF(OR(COUNT(D27:D36)=0,COUNT(C27:C36)&lt;&gt;COUNT(D27:D36)),"",AVERAGE(E27:E36))</f>
        <v>-81.25</v>
      </c>
      <c r="F37" s="44" t="s">
        <v>27</v>
      </c>
      <c r="G37" s="10">
        <f>IF(COUNT(G27:G36)&lt;=1,"",SQRT(SUM(G27:G36)/(COUNT(C27:C36)-1)/COUNT(C27:C36))*VLOOKUP(COUNT(C27:C36),'t-Values'!A3:D12,'t-Values'!J2+1))</f>
        <v>82.785677656222646</v>
      </c>
      <c r="M37" s="4"/>
      <c r="N37" s="4"/>
      <c r="O37" s="4"/>
      <c r="P37" s="4"/>
      <c r="Q37" s="4"/>
    </row>
    <row r="38" spans="2:17" ht="10.8" customHeight="1" x14ac:dyDescent="0.3"/>
    <row r="39" spans="2:17" ht="19.350000000000001" customHeight="1" x14ac:dyDescent="0.3">
      <c r="B39" s="25" t="s">
        <v>28</v>
      </c>
      <c r="C39" s="36"/>
      <c r="D39" s="36"/>
      <c r="E39" s="36"/>
      <c r="F39" s="37"/>
      <c r="G39" s="38"/>
    </row>
    <row r="40" spans="2:17" ht="19.350000000000001" customHeight="1" x14ac:dyDescent="0.3">
      <c r="B40" s="42"/>
      <c r="C40" s="63"/>
      <c r="D40" s="63"/>
      <c r="E40" s="45" t="s">
        <v>29</v>
      </c>
      <c r="F40" s="5" t="str" cm="1">
        <f t="array" ref="F40">_xlfn.IFS(G37="","",ABS($E$37)&gt;$G$37,"SIGNIFICANT",ABS($E$37)&lt;=$G$37,"NOT SIGNIFICANT")</f>
        <v>NOT SIGNIFICANT</v>
      </c>
      <c r="G40" s="43"/>
    </row>
    <row r="41" spans="2:17" ht="19.350000000000001" customHeight="1" x14ac:dyDescent="0.3">
      <c r="B41" s="52"/>
      <c r="C41" s="53" t="s">
        <v>30</v>
      </c>
      <c r="D41" s="39" t="str">
        <f>F23</f>
        <v>95% Confidence Level</v>
      </c>
      <c r="E41" s="40"/>
      <c r="F41" s="39"/>
      <c r="G41" s="41"/>
    </row>
    <row r="42" spans="2:17" ht="15" customHeight="1" x14ac:dyDescent="0.3"/>
    <row r="43" spans="2:17" x14ac:dyDescent="0.3">
      <c r="B43" s="17" t="s">
        <v>31</v>
      </c>
      <c r="C43" s="17"/>
      <c r="D43" s="17"/>
      <c r="E43" s="17"/>
      <c r="F43" s="17"/>
    </row>
    <row r="44" spans="2:17" x14ac:dyDescent="0.3">
      <c r="B44" s="17" t="s">
        <v>32</v>
      </c>
      <c r="C44" s="17"/>
      <c r="D44" s="17"/>
      <c r="E44" s="17"/>
      <c r="F44" s="24"/>
    </row>
  </sheetData>
  <mergeCells count="15">
    <mergeCell ref="D16:F16"/>
    <mergeCell ref="D18:F18"/>
    <mergeCell ref="J9:K9"/>
    <mergeCell ref="J7:K7"/>
    <mergeCell ref="B12:G12"/>
    <mergeCell ref="B14:D14"/>
    <mergeCell ref="E14:G14"/>
    <mergeCell ref="B11:G11"/>
    <mergeCell ref="E13:G13"/>
    <mergeCell ref="B13:D13"/>
    <mergeCell ref="C5:D5"/>
    <mergeCell ref="C7:D7"/>
    <mergeCell ref="F5:G5"/>
    <mergeCell ref="F9:G9"/>
    <mergeCell ref="C9:D9"/>
  </mergeCells>
  <conditionalFormatting sqref="E37">
    <cfRule type="expression" dxfId="1" priority="1">
      <formula>""</formula>
    </cfRule>
    <cfRule type="expression" dxfId="0" priority="4">
      <formula>ABS($E$37)&gt;$G$37</formula>
    </cfRule>
  </conditionalFormatting>
  <pageMargins left="0.7" right="0.7" top="0.25" bottom="0.75" header="0.3" footer="0.3"/>
  <pageSetup orientation="portrait" r:id="rId1"/>
  <headerFooter>
    <oddFooter>&amp;C&amp;10USDA-NRCS
Soil Health Division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locked="0" defaultSize="0" autoLine="0" autoPict="0" altText="Approved significance rate/level of 0.05">
                <anchor moveWithCells="1">
                  <from>
                    <xdr:col>4</xdr:col>
                    <xdr:colOff>91440</xdr:colOff>
                    <xdr:row>22</xdr:row>
                    <xdr:rowOff>22860</xdr:rowOff>
                  </from>
                  <to>
                    <xdr:col>4</xdr:col>
                    <xdr:colOff>784860</xdr:colOff>
                    <xdr:row>22</xdr:row>
                    <xdr:rowOff>243840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56E9-976B-4F9D-B7C8-1FF7315B3BB7}">
  <sheetPr codeName="Sheet2"/>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3683F-1F50-49EE-9017-0505FDDEFE62}">
  <sheetPr codeName="Sheet3"/>
  <dimension ref="A1:P25"/>
  <sheetViews>
    <sheetView zoomScaleNormal="100" workbookViewId="0">
      <selection activeCell="A14" activeCellId="1" sqref="F7 A14"/>
    </sheetView>
  </sheetViews>
  <sheetFormatPr defaultColWidth="9.21875" defaultRowHeight="14.4" x14ac:dyDescent="0.3"/>
  <cols>
    <col min="1" max="1" width="11.21875" style="1" customWidth="1"/>
    <col min="2" max="4" width="10.77734375" style="1" customWidth="1"/>
    <col min="5" max="5" width="3.44140625" style="1" customWidth="1"/>
    <col min="6" max="6" width="12.44140625" style="1" customWidth="1"/>
    <col min="7" max="7" width="3.21875" style="1" customWidth="1"/>
    <col min="8" max="16384" width="9.21875" style="1"/>
  </cols>
  <sheetData>
    <row r="1" spans="1:10" x14ac:dyDescent="0.3">
      <c r="A1" s="2" t="s">
        <v>33</v>
      </c>
    </row>
    <row r="2" spans="1:10" x14ac:dyDescent="0.3">
      <c r="A2" s="88" t="s">
        <v>34</v>
      </c>
      <c r="B2" s="84" t="s">
        <v>18</v>
      </c>
      <c r="C2" s="84"/>
      <c r="D2" s="85"/>
      <c r="F2" s="47" t="s">
        <v>35</v>
      </c>
      <c r="H2" s="86" t="s">
        <v>36</v>
      </c>
      <c r="I2" s="87"/>
      <c r="J2" s="61">
        <v>1</v>
      </c>
    </row>
    <row r="3" spans="1:10" x14ac:dyDescent="0.3">
      <c r="A3" s="89"/>
      <c r="B3" s="50">
        <v>0.05</v>
      </c>
      <c r="C3" s="50">
        <v>0.1</v>
      </c>
      <c r="D3" s="51">
        <v>0.3</v>
      </c>
      <c r="F3" s="48">
        <v>0.05</v>
      </c>
    </row>
    <row r="4" spans="1:10" x14ac:dyDescent="0.3">
      <c r="A4" s="48">
        <v>2</v>
      </c>
      <c r="B4" s="1">
        <v>12.71</v>
      </c>
      <c r="C4" s="1">
        <v>6.31</v>
      </c>
      <c r="D4" s="11">
        <v>1.96</v>
      </c>
      <c r="F4" s="48">
        <v>0.1</v>
      </c>
    </row>
    <row r="5" spans="1:10" x14ac:dyDescent="0.3">
      <c r="A5" s="48">
        <v>3</v>
      </c>
      <c r="B5" s="1">
        <v>4.3</v>
      </c>
      <c r="C5" s="1">
        <v>2.92</v>
      </c>
      <c r="D5" s="11">
        <v>1.39</v>
      </c>
      <c r="F5" s="49">
        <v>0.3</v>
      </c>
    </row>
    <row r="6" spans="1:10" x14ac:dyDescent="0.3">
      <c r="A6" s="48">
        <v>4</v>
      </c>
      <c r="B6" s="1">
        <v>3.18</v>
      </c>
      <c r="C6" s="1">
        <v>2.35</v>
      </c>
      <c r="D6" s="11">
        <v>1.25</v>
      </c>
    </row>
    <row r="7" spans="1:10" x14ac:dyDescent="0.3">
      <c r="A7" s="48">
        <v>5</v>
      </c>
      <c r="B7" s="1">
        <v>2.78</v>
      </c>
      <c r="C7" s="1">
        <v>2.13</v>
      </c>
      <c r="D7" s="11">
        <v>1.19</v>
      </c>
      <c r="F7" s="67" t="s">
        <v>42</v>
      </c>
    </row>
    <row r="8" spans="1:10" x14ac:dyDescent="0.3">
      <c r="A8" s="48">
        <v>6</v>
      </c>
      <c r="B8" s="1">
        <v>2.57</v>
      </c>
      <c r="C8" s="1">
        <v>2.02</v>
      </c>
      <c r="D8" s="11">
        <v>1.1599999999999999</v>
      </c>
    </row>
    <row r="9" spans="1:10" x14ac:dyDescent="0.3">
      <c r="A9" s="48">
        <v>7</v>
      </c>
      <c r="B9" s="1">
        <v>2.4500000000000002</v>
      </c>
      <c r="C9" s="1">
        <v>1.94</v>
      </c>
      <c r="D9" s="11">
        <v>1.1299999999999999</v>
      </c>
    </row>
    <row r="10" spans="1:10" x14ac:dyDescent="0.3">
      <c r="A10" s="48">
        <v>8</v>
      </c>
      <c r="B10" s="1">
        <v>2.37</v>
      </c>
      <c r="C10" s="1">
        <v>1.9</v>
      </c>
      <c r="D10" s="11">
        <v>1.1200000000000001</v>
      </c>
    </row>
    <row r="11" spans="1:10" x14ac:dyDescent="0.3">
      <c r="A11" s="48">
        <v>9</v>
      </c>
      <c r="B11" s="1">
        <v>2.31</v>
      </c>
      <c r="C11" s="1">
        <v>1.86</v>
      </c>
      <c r="D11" s="11">
        <v>1.1100000000000001</v>
      </c>
    </row>
    <row r="12" spans="1:10" x14ac:dyDescent="0.3">
      <c r="A12" s="49">
        <v>10</v>
      </c>
      <c r="B12" s="12">
        <v>2.2599999999999998</v>
      </c>
      <c r="C12" s="12">
        <v>1.83</v>
      </c>
      <c r="D12" s="13">
        <v>1.1000000000000001</v>
      </c>
    </row>
    <row r="14" spans="1:10" x14ac:dyDescent="0.3">
      <c r="A14" s="67" t="s">
        <v>42</v>
      </c>
    </row>
    <row r="16" spans="1:10" x14ac:dyDescent="0.3">
      <c r="A16" s="2" t="s">
        <v>37</v>
      </c>
    </row>
    <row r="17" spans="1:16" x14ac:dyDescent="0.3">
      <c r="A17" s="1" t="s">
        <v>38</v>
      </c>
    </row>
    <row r="18" spans="1:16" ht="22.5" customHeight="1" x14ac:dyDescent="0.3">
      <c r="A18" s="63" t="s">
        <v>39</v>
      </c>
      <c r="B18" s="66"/>
      <c r="C18" s="66"/>
      <c r="D18" s="66"/>
      <c r="E18" s="66"/>
      <c r="F18" s="66"/>
      <c r="G18" s="2"/>
      <c r="H18" s="2"/>
      <c r="I18" s="2"/>
      <c r="J18" s="2"/>
      <c r="K18" s="2"/>
      <c r="L18" s="2"/>
      <c r="M18" s="2"/>
      <c r="N18" s="2"/>
      <c r="O18" s="2"/>
      <c r="P18" s="2"/>
    </row>
    <row r="19" spans="1:16" ht="14.7" customHeight="1" x14ac:dyDescent="0.3">
      <c r="A19" s="63" t="s">
        <v>40</v>
      </c>
      <c r="B19" s="63"/>
      <c r="C19" s="63"/>
      <c r="D19" s="63"/>
      <c r="E19" s="63"/>
      <c r="F19" s="63"/>
    </row>
    <row r="20" spans="1:16" ht="18" customHeight="1" x14ac:dyDescent="0.3">
      <c r="A20" s="1" t="s">
        <v>41</v>
      </c>
      <c r="B20" s="64"/>
      <c r="C20" s="64"/>
      <c r="D20" s="64"/>
      <c r="E20" s="64"/>
      <c r="F20" s="64"/>
    </row>
    <row r="25" spans="1:16" ht="15" customHeight="1" x14ac:dyDescent="0.3"/>
  </sheetData>
  <mergeCells count="3">
    <mergeCell ref="B2:D2"/>
    <mergeCell ref="H2:I2"/>
    <mergeCell ref="A2:A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EABF47CD1113448A96A17F6C8D13F9" ma:contentTypeVersion="10" ma:contentTypeDescription="Create a new document." ma:contentTypeScope="" ma:versionID="7c0415637019f430d2546165b122477f">
  <xsd:schema xmlns:xsd="http://www.w3.org/2001/XMLSchema" xmlns:xs="http://www.w3.org/2001/XMLSchema" xmlns:p="http://schemas.microsoft.com/office/2006/metadata/properties" xmlns:ns2="a5f42ec3-4ee2-45fc-8d77-288bf2f0f986" xmlns:ns3="442dd8d0-93bc-4a15-a2cd-49423a906912" targetNamespace="http://schemas.microsoft.com/office/2006/metadata/properties" ma:root="true" ma:fieldsID="e8f4980980dde1d86d649da9a1a74c33" ns2:_="" ns3:_="">
    <xsd:import namespace="a5f42ec3-4ee2-45fc-8d77-288bf2f0f986"/>
    <xsd:import namespace="442dd8d0-93bc-4a15-a2cd-49423a90691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f42ec3-4ee2-45fc-8d77-288bf2f0f9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2dd8d0-93bc-4a15-a2cd-49423a90691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442dd8d0-93bc-4a15-a2cd-49423a906912">
      <UserInfo>
        <DisplayName>FPAC-NRCS-SFI CIG-CPD Team Members</DisplayName>
        <AccountId>92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7203E7-71C0-4830-9931-297417B3CA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f42ec3-4ee2-45fc-8d77-288bf2f0f986"/>
    <ds:schemaRef ds:uri="442dd8d0-93bc-4a15-a2cd-49423a9069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1FF862-C533-40C2-947C-4440A4ED1D55}">
  <ds:schemaRefs>
    <ds:schemaRef ds:uri="http://schemas.microsoft.com/office/2006/metadata/properties"/>
    <ds:schemaRef ds:uri="http://schemas.microsoft.com/office/infopath/2007/PartnerControls"/>
    <ds:schemaRef ds:uri="442dd8d0-93bc-4a15-a2cd-49423a906912"/>
  </ds:schemaRefs>
</ds:datastoreItem>
</file>

<file path=customXml/itemProps3.xml><?xml version="1.0" encoding="utf-8"?>
<ds:datastoreItem xmlns:ds="http://schemas.openxmlformats.org/officeDocument/2006/customXml" ds:itemID="{6B1E3F8E-4097-4EFD-BFB1-EADAB7C310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Statistical Tool</vt:lpstr>
      <vt:lpstr>Sheet1</vt:lpstr>
      <vt:lpstr>t-Values</vt:lpstr>
      <vt:lpstr>Data_Table</vt:lpstr>
      <vt:lpstr>'Statistical 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Joshua Winger</dc:creator>
  <cp:keywords/>
  <dc:description/>
  <cp:lastModifiedBy>Winger, Marlon - FPAC-NRCS, UT</cp:lastModifiedBy>
  <cp:revision/>
  <dcterms:created xsi:type="dcterms:W3CDTF">2022-10-28T16:11:16Z</dcterms:created>
  <dcterms:modified xsi:type="dcterms:W3CDTF">2026-01-27T17:30:42Z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0x01010086EABF47CD1113448A96A17F6C8D13F9</vt:lpwstr>
  </property>
</Properties>
</file>